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6" windowWidth="12000" windowHeight="59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<sst xmlns="http://schemas.openxmlformats.org/spreadsheetml/2006/main" count="95" uniqueCount="91">
  <si>
    <t>Months</t>
  </si>
  <si>
    <t>Operating Cash In</t>
  </si>
  <si>
    <t>Total Operating Cash In</t>
  </si>
  <si>
    <t>Inventory Purchases</t>
  </si>
  <si>
    <t>Advertising</t>
  </si>
  <si>
    <t>Bank Service Charge</t>
  </si>
  <si>
    <t>Credit Card Fees</t>
  </si>
  <si>
    <t>Delivery</t>
  </si>
  <si>
    <t>Health Insurance</t>
  </si>
  <si>
    <t>Insurance</t>
  </si>
  <si>
    <t>Interest</t>
  </si>
  <si>
    <t>Mics.</t>
  </si>
  <si>
    <t>Office</t>
  </si>
  <si>
    <t>Payroll</t>
  </si>
  <si>
    <t>Payroll Taxes</t>
  </si>
  <si>
    <t>Professional Fees</t>
  </si>
  <si>
    <t>Rent or Lease</t>
  </si>
  <si>
    <t>Salary (owner)</t>
  </si>
  <si>
    <t>Subscriptions and Dues</t>
  </si>
  <si>
    <t>Supplies</t>
  </si>
  <si>
    <t>Utilities and Telephone</t>
  </si>
  <si>
    <t>Investments in Business</t>
  </si>
  <si>
    <t>Loan Proceeds</t>
  </si>
  <si>
    <t>Capital Purchases (Assets)</t>
  </si>
  <si>
    <t>Loan Principal Payments</t>
  </si>
  <si>
    <t xml:space="preserve">Other: </t>
  </si>
  <si>
    <t>Start - Up</t>
  </si>
  <si>
    <t>February</t>
  </si>
  <si>
    <t xml:space="preserve">March </t>
  </si>
  <si>
    <t>January</t>
  </si>
  <si>
    <t>(A) Beginning Cash Balance</t>
  </si>
  <si>
    <t>(B) Cash in From Operation</t>
  </si>
  <si>
    <t>(C) Operating Cash Out</t>
  </si>
  <si>
    <t>(C1) Variable Expenses (Cost of Goods Sold)</t>
  </si>
  <si>
    <t>Total Variable Expenses (C1)</t>
  </si>
  <si>
    <t>(C2) Operating Expenses</t>
  </si>
  <si>
    <t>Super Salon Package - Sunburst Associates</t>
  </si>
  <si>
    <t>Madrid's Multi-Textured Hair Products</t>
  </si>
  <si>
    <t>Premium Plus Nail Kit</t>
  </si>
  <si>
    <t>Mini Washer &amp; Dryer - Wal Mart</t>
  </si>
  <si>
    <t>Computer/Printer - Wal Mart (HP)</t>
  </si>
  <si>
    <t>Cash Register</t>
  </si>
  <si>
    <t>(2) Hair Dryers</t>
  </si>
  <si>
    <t>(2) Shampoo Bowls &amp; Station Equipment</t>
  </si>
  <si>
    <t>(2) Display Cabinets</t>
  </si>
  <si>
    <t>Combs &amp; Brushes</t>
  </si>
  <si>
    <t>Curling Iron</t>
  </si>
  <si>
    <t>Scissors &amp; Clippers</t>
  </si>
  <si>
    <t>Blow Dryer</t>
  </si>
  <si>
    <t>Towels</t>
  </si>
  <si>
    <t>Capes</t>
  </si>
  <si>
    <t>Hand Held Mirrors</t>
  </si>
  <si>
    <t>Sanitizer</t>
  </si>
  <si>
    <t>Permanent Wave Rods/Papers, etc.</t>
  </si>
  <si>
    <t>Hair Dusters - Hair Foils</t>
  </si>
  <si>
    <t>Other: Remodel</t>
  </si>
  <si>
    <t>Other:</t>
  </si>
  <si>
    <t>Internet</t>
  </si>
  <si>
    <t>Taxes and Licenses</t>
  </si>
  <si>
    <t>(E) Cash from Investment or Loan Activites</t>
  </si>
  <si>
    <t>(E1) Other Cash In</t>
  </si>
  <si>
    <t>Total Other Cash In:(E1)</t>
  </si>
  <si>
    <t>(E2) Other Cash Out:</t>
  </si>
  <si>
    <t>Total Other Cash Out: (E2)</t>
  </si>
  <si>
    <t>(E) Net Other Cash: (E1-E2)</t>
  </si>
  <si>
    <t>(F) Net Monthly Cash: (D + E)</t>
  </si>
  <si>
    <t>(G) Ending Cash Balance (A + F)</t>
  </si>
  <si>
    <t>Total Operating Expenses (C2)</t>
  </si>
  <si>
    <t>(D) Net Operating Cash (B-C1-C2)</t>
  </si>
  <si>
    <t>May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</si>
  <si>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</si>
  <si>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</si>
  <si>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</si>
  <si>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</si>
  <si>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</si>
  <si>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</si>
  <si>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</si>
  <si>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</si>
  <si>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Product #1</t>
  </si>
  <si>
    <t>Product #2</t>
  </si>
  <si>
    <t>Product #3</t>
  </si>
  <si>
    <t>Product #4</t>
  </si>
  <si>
    <t>Product #5</t>
  </si>
  <si>
    <t>Product #6</t>
  </si>
  <si>
    <t>Product #7</t>
  </si>
  <si>
    <t>Product #8</t>
  </si>
  <si>
    <t>Materials</t>
  </si>
  <si>
    <t>Processing</t>
  </si>
  <si>
    <t>Other Direct Labor</t>
  </si>
  <si>
    <t>Commissions</t>
  </si>
  <si>
    <t>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</si>
</sst>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0" fillId="0" borderId="0" xfId="17" applyAlignment="1">
      <alignment/>
    </xf>
    <xf numFmtId="44" fontId="0" fillId="2" borderId="1" xfId="17" applyFill="1" applyBorder="1" applyAlignment="1">
      <alignment/>
    </xf>
    <xf numFmtId="44" fontId="0" fillId="2" borderId="2" xfId="17" applyFill="1" applyBorder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44" fontId="1" fillId="2" borderId="1" xfId="17" applyFont="1" applyFill="1" applyBorder="1" applyAlignment="1">
      <alignment horizontal="center" vertical="center"/>
    </xf>
    <xf numFmtId="44" fontId="1" fillId="2" borderId="2" xfId="17" applyFont="1" applyFill="1" applyBorder="1" applyAlignment="1">
      <alignment horizontal="center" vertical="center"/>
    </xf>
    <xf numFmtId="44" fontId="0" fillId="3" borderId="0" xfId="17" applyFill="1" applyBorder="1" applyAlignment="1">
      <alignment/>
    </xf>
    <xf numFmtId="0" fontId="1" fillId="2" borderId="3" xfId="0" applyFont="1" applyFill="1" applyBorder="1" applyAlignment="1">
      <alignment/>
    </xf>
    <xf numFmtId="44" fontId="1" fillId="0" borderId="0" xfId="17" applyFont="1" applyAlignment="1">
      <alignment/>
    </xf>
    <xf numFmtId="0" fontId="1" fillId="2" borderId="3" xfId="0" applyFont="1" applyFill="1" applyBorder="1" applyAlignment="1">
      <alignment horizontal="right"/>
    </xf>
    <xf numFmtId="44" fontId="1" fillId="2" borderId="1" xfId="17" applyFont="1" applyFill="1" applyBorder="1" applyAlignment="1">
      <alignment/>
    </xf>
    <xf numFmtId="0" fontId="1" fillId="0" borderId="0" xfId="0" applyFont="1" applyAlignment="1">
      <alignment horizontal="right"/>
    </xf>
    <xf numFmtId="44" fontId="0" fillId="0" borderId="0" xfId="17" applyFont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Border="1" applyAlignment="1">
      <alignment/>
    </xf>
    <xf numFmtId="44" fontId="0" fillId="0" borderId="4" xfId="17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8" fontId="0" fillId="0" borderId="0" xfId="17" applyNumberFormat="1" applyAlignment="1">
      <alignment/>
    </xf>
    <xf numFmtId="44" fontId="0" fillId="3" borderId="0" xfId="17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="75" zoomScaleNormal="75" workbookViewId="0" topLeftCell="A1">
      <selection activeCell="C7" sqref="C7"/>
    </sheetView>
  </sheetViews>
  <sheetFormatPr defaultColWidth="9.140625" defaultRowHeight="12.75"/>
  <cols>
    <col min="1" max="1" width="34.28125" style="0" bestFit="1" customWidth="1"/>
    <col min="2" max="2" width="12.140625" style="2" customWidth="1"/>
    <col min="3" max="14" width="11.7109375" style="2" customWidth="1"/>
  </cols>
  <sheetData>
    <row r="1" spans="1:14" s="1" customFormat="1" ht="21.75" customHeight="1">
      <c r="A1" s="8" t="s">
        <v>0</v>
      </c>
      <c r="B1" s="9" t="s">
        <v>26</v>
      </c>
      <c r="C1" s="9" t="s">
        <v>29</v>
      </c>
      <c r="D1" s="9" t="s">
        <v>27</v>
      </c>
      <c r="E1" s="9" t="s">
        <v>28</v>
      </c>
      <c r="F1" s="9" t="s">
        <v>70</v>
      </c>
      <c r="G1" s="9" t="s">
        <v>69</v>
      </c>
      <c r="H1" s="9" t="s">
        <v>71</v>
      </c>
      <c r="I1" s="9" t="s">
        <v>72</v>
      </c>
      <c r="J1" s="9" t="s">
        <v>73</v>
      </c>
      <c r="K1" s="9" t="s">
        <v>74</v>
      </c>
      <c r="L1" s="9" t="s">
        <v>75</v>
      </c>
      <c r="M1" s="9" t="s">
        <v>76</v>
      </c>
      <c r="N1" s="10" t="s">
        <v>77</v>
      </c>
    </row>
    <row r="2" spans="1:14" ht="12.75">
      <c r="A2" s="5" t="s">
        <v>30</v>
      </c>
      <c r="C2" s="2">
        <f>B60</f>
        <v>0</v>
      </c>
      <c r="D2" s="2">
        <f aca="true" t="shared" si="0" ref="D2:N2">C60</f>
        <v>0</v>
      </c>
      <c r="E2" s="2">
        <f t="shared" si="0"/>
        <v>0</v>
      </c>
      <c r="F2" s="2">
        <f t="shared" si="0"/>
        <v>0</v>
      </c>
      <c r="G2" s="2">
        <f t="shared" si="0"/>
        <v>0</v>
      </c>
      <c r="H2" s="2">
        <f t="shared" si="0"/>
        <v>0</v>
      </c>
      <c r="I2" s="2">
        <f t="shared" si="0"/>
        <v>0</v>
      </c>
      <c r="J2" s="2">
        <f t="shared" si="0"/>
        <v>0</v>
      </c>
      <c r="K2" s="2">
        <f t="shared" si="0"/>
        <v>0</v>
      </c>
      <c r="L2" s="2">
        <f t="shared" si="0"/>
        <v>0</v>
      </c>
      <c r="M2" s="2">
        <f t="shared" si="0"/>
        <v>0</v>
      </c>
      <c r="N2" s="2">
        <f t="shared" si="0"/>
        <v>0</v>
      </c>
    </row>
    <row r="3" spans="1:14" ht="12.75">
      <c r="A3" s="12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ht="12.75">
      <c r="A4" s="18" t="s">
        <v>1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spans="1:14" ht="12.75">
      <c r="A13" s="16" t="s">
        <v>2</v>
      </c>
      <c r="B13" s="13">
        <f>SUM(B5:B12)</f>
        <v>0</v>
      </c>
      <c r="C13" s="13">
        <f aca="true" t="shared" si="1" ref="C13:N13">SUM(C5:C12)</f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3">
        <f t="shared" si="1"/>
        <v>0</v>
      </c>
    </row>
    <row r="14" spans="1:14" s="6" customFormat="1" ht="12.75">
      <c r="A14" s="12" t="s">
        <v>32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</row>
    <row r="15" spans="1:14" s="6" customFormat="1" ht="12.75">
      <c r="A15" s="19" t="s">
        <v>33</v>
      </c>
      <c r="B15" s="11"/>
      <c r="C15" s="11"/>
      <c r="D15" s="11"/>
      <c r="E15" s="11"/>
      <c r="F15" s="11"/>
      <c r="G15" s="24"/>
      <c r="H15" s="24"/>
      <c r="I15" s="24"/>
      <c r="J15" s="24"/>
      <c r="K15" s="24"/>
      <c r="L15" s="24"/>
      <c r="M15" s="24"/>
      <c r="N15" s="24"/>
    </row>
    <row r="16" spans="1:2" ht="12.75">
      <c r="A16" t="s">
        <v>3</v>
      </c>
      <c r="B16" s="17"/>
    </row>
    <row r="17" spans="1:2" ht="12.75">
      <c r="A17" t="s">
        <v>86</v>
      </c>
      <c r="B17" s="17"/>
    </row>
    <row r="18" spans="1:2" ht="12.75">
      <c r="A18" t="s">
        <v>87</v>
      </c>
      <c r="B18" s="17"/>
    </row>
    <row r="19" spans="1:2" ht="12.75">
      <c r="A19" t="s">
        <v>88</v>
      </c>
      <c r="B19" s="17"/>
    </row>
    <row r="20" spans="1:2" ht="12.75">
      <c r="A20" t="s">
        <v>89</v>
      </c>
      <c r="B20" s="17"/>
    </row>
    <row r="21" spans="1:2" ht="12.75">
      <c r="A21" t="s">
        <v>90</v>
      </c>
      <c r="B21" s="17"/>
    </row>
    <row r="22" spans="1:14" ht="12.75">
      <c r="A22" s="5" t="s">
        <v>34</v>
      </c>
      <c r="B22" s="13">
        <f>SUM(B16:B21)</f>
        <v>0</v>
      </c>
      <c r="C22" s="13">
        <f aca="true" t="shared" si="2" ref="C22:N22">SUM(C16:C21)</f>
        <v>0</v>
      </c>
      <c r="D22" s="13">
        <f t="shared" si="2"/>
        <v>0</v>
      </c>
      <c r="E22" s="13">
        <f t="shared" si="2"/>
        <v>0</v>
      </c>
      <c r="F22" s="13">
        <f t="shared" si="2"/>
        <v>0</v>
      </c>
      <c r="G22" s="13">
        <f t="shared" si="2"/>
        <v>0</v>
      </c>
      <c r="H22" s="13">
        <f t="shared" si="2"/>
        <v>0</v>
      </c>
      <c r="I22" s="13">
        <f t="shared" si="2"/>
        <v>0</v>
      </c>
      <c r="J22" s="13">
        <f t="shared" si="2"/>
        <v>0</v>
      </c>
      <c r="K22" s="13">
        <f t="shared" si="2"/>
        <v>0</v>
      </c>
      <c r="L22" s="13">
        <f t="shared" si="2"/>
        <v>0</v>
      </c>
      <c r="M22" s="13">
        <f t="shared" si="2"/>
        <v>0</v>
      </c>
      <c r="N22" s="13">
        <f t="shared" si="2"/>
        <v>0</v>
      </c>
    </row>
    <row r="23" spans="1:14" ht="12.75">
      <c r="A23" s="12" t="s">
        <v>35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</row>
    <row r="24" ht="12.75">
      <c r="A24" t="s">
        <v>4</v>
      </c>
    </row>
    <row r="25" ht="12.75">
      <c r="A25" t="s">
        <v>5</v>
      </c>
    </row>
    <row r="26" ht="12.75">
      <c r="A26" t="s">
        <v>6</v>
      </c>
    </row>
    <row r="27" ht="12.75">
      <c r="A27" t="s">
        <v>7</v>
      </c>
    </row>
    <row r="28" ht="12.75">
      <c r="A28" t="s">
        <v>8</v>
      </c>
    </row>
    <row r="29" ht="12.75">
      <c r="A29" t="s">
        <v>9</v>
      </c>
    </row>
    <row r="30" ht="12.75">
      <c r="A30" t="s">
        <v>10</v>
      </c>
    </row>
    <row r="31" ht="12.75">
      <c r="A31" t="s">
        <v>57</v>
      </c>
    </row>
    <row r="32" ht="12.75">
      <c r="A32" t="s">
        <v>11</v>
      </c>
    </row>
    <row r="33" ht="12.75">
      <c r="A33" t="s">
        <v>12</v>
      </c>
    </row>
    <row r="34" ht="12.75">
      <c r="A34" t="s">
        <v>13</v>
      </c>
    </row>
    <row r="35" ht="12.75">
      <c r="A35" t="s">
        <v>14</v>
      </c>
    </row>
    <row r="36" ht="12.75">
      <c r="A36" t="s">
        <v>15</v>
      </c>
    </row>
    <row r="37" ht="12.75">
      <c r="A37" t="s">
        <v>16</v>
      </c>
    </row>
    <row r="38" ht="12.75">
      <c r="A38" t="s">
        <v>17</v>
      </c>
    </row>
    <row r="39" ht="12.75">
      <c r="A39" t="s">
        <v>18</v>
      </c>
    </row>
    <row r="40" ht="12.75">
      <c r="A40" t="s">
        <v>19</v>
      </c>
    </row>
    <row r="41" ht="12.75">
      <c r="A41" t="s">
        <v>58</v>
      </c>
    </row>
    <row r="42" ht="12.75">
      <c r="A42" t="s">
        <v>20</v>
      </c>
    </row>
    <row r="43" ht="12.75">
      <c r="A43" t="s">
        <v>55</v>
      </c>
    </row>
    <row r="44" spans="1:14" ht="12.75">
      <c r="A44" s="14" t="s">
        <v>67</v>
      </c>
      <c r="B44" s="15">
        <f>SUM(B24:B43)</f>
        <v>0</v>
      </c>
      <c r="C44" s="15">
        <f aca="true" t="shared" si="3" ref="C44:N44">SUM(C24:C43)</f>
        <v>0</v>
      </c>
      <c r="D44" s="15">
        <f t="shared" si="3"/>
        <v>0</v>
      </c>
      <c r="E44" s="15">
        <f t="shared" si="3"/>
        <v>0</v>
      </c>
      <c r="F44" s="15">
        <f t="shared" si="3"/>
        <v>0</v>
      </c>
      <c r="G44" s="15">
        <f t="shared" si="3"/>
        <v>0</v>
      </c>
      <c r="H44" s="15">
        <f t="shared" si="3"/>
        <v>0</v>
      </c>
      <c r="I44" s="15">
        <f t="shared" si="3"/>
        <v>0</v>
      </c>
      <c r="J44" s="15">
        <f t="shared" si="3"/>
        <v>0</v>
      </c>
      <c r="K44" s="15">
        <f t="shared" si="3"/>
        <v>0</v>
      </c>
      <c r="L44" s="15">
        <f t="shared" si="3"/>
        <v>0</v>
      </c>
      <c r="M44" s="15">
        <f t="shared" si="3"/>
        <v>0</v>
      </c>
      <c r="N44" s="15">
        <f t="shared" si="3"/>
        <v>0</v>
      </c>
    </row>
    <row r="45" spans="1:14" ht="12.75">
      <c r="A45" s="5" t="s">
        <v>68</v>
      </c>
      <c r="B45" s="2">
        <f aca="true" t="shared" si="4" ref="B45:N45">B13-B22-B44</f>
        <v>0</v>
      </c>
      <c r="C45" s="2">
        <f t="shared" si="4"/>
        <v>0</v>
      </c>
      <c r="D45" s="2">
        <f t="shared" si="4"/>
        <v>0</v>
      </c>
      <c r="E45" s="2">
        <f t="shared" si="4"/>
        <v>0</v>
      </c>
      <c r="F45" s="2">
        <f t="shared" si="4"/>
        <v>0</v>
      </c>
      <c r="G45" s="2">
        <f t="shared" si="4"/>
        <v>0</v>
      </c>
      <c r="H45" s="2">
        <f t="shared" si="4"/>
        <v>0</v>
      </c>
      <c r="I45" s="2">
        <f t="shared" si="4"/>
        <v>0</v>
      </c>
      <c r="J45" s="2">
        <f t="shared" si="4"/>
        <v>0</v>
      </c>
      <c r="K45" s="2">
        <f t="shared" si="4"/>
        <v>0</v>
      </c>
      <c r="L45" s="2">
        <f t="shared" si="4"/>
        <v>0</v>
      </c>
      <c r="M45" s="2">
        <f t="shared" si="4"/>
        <v>0</v>
      </c>
      <c r="N45" s="2">
        <f t="shared" si="4"/>
        <v>0</v>
      </c>
    </row>
    <row r="46" spans="1:14" s="6" customFormat="1" ht="12.75">
      <c r="A46" s="12" t="s">
        <v>59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"/>
    </row>
    <row r="47" ht="12.75">
      <c r="A47" s="5" t="s">
        <v>60</v>
      </c>
    </row>
    <row r="48" ht="12.75">
      <c r="A48" t="s">
        <v>21</v>
      </c>
    </row>
    <row r="49" ht="12.75">
      <c r="A49" t="s">
        <v>22</v>
      </c>
    </row>
    <row r="50" ht="12.75">
      <c r="A50" t="s">
        <v>56</v>
      </c>
    </row>
    <row r="51" spans="1:14" ht="12.75">
      <c r="A51" s="16" t="s">
        <v>61</v>
      </c>
      <c r="B51" s="2">
        <f>SUM(B48:B50)</f>
        <v>0</v>
      </c>
      <c r="C51" s="2">
        <f aca="true" t="shared" si="5" ref="C51:N51">SUM(C48:C50)</f>
        <v>0</v>
      </c>
      <c r="D51" s="2">
        <f t="shared" si="5"/>
        <v>0</v>
      </c>
      <c r="E51" s="2">
        <f t="shared" si="5"/>
        <v>0</v>
      </c>
      <c r="F51" s="2">
        <f t="shared" si="5"/>
        <v>0</v>
      </c>
      <c r="G51" s="2">
        <f t="shared" si="5"/>
        <v>0</v>
      </c>
      <c r="H51" s="2">
        <f t="shared" si="5"/>
        <v>0</v>
      </c>
      <c r="I51" s="2">
        <f t="shared" si="5"/>
        <v>0</v>
      </c>
      <c r="J51" s="2">
        <f t="shared" si="5"/>
        <v>0</v>
      </c>
      <c r="K51" s="2">
        <f t="shared" si="5"/>
        <v>0</v>
      </c>
      <c r="L51" s="2">
        <f t="shared" si="5"/>
        <v>0</v>
      </c>
      <c r="M51" s="2">
        <f t="shared" si="5"/>
        <v>0</v>
      </c>
      <c r="N51" s="2">
        <f t="shared" si="5"/>
        <v>0</v>
      </c>
    </row>
    <row r="52" ht="12.75">
      <c r="A52" s="5" t="s">
        <v>62</v>
      </c>
    </row>
    <row r="53" ht="12.75">
      <c r="A53" t="s">
        <v>23</v>
      </c>
    </row>
    <row r="54" ht="12.75">
      <c r="A54" t="s">
        <v>24</v>
      </c>
    </row>
    <row r="55" ht="12.75">
      <c r="A55" t="s">
        <v>25</v>
      </c>
    </row>
    <row r="56" spans="1:14" ht="12.75">
      <c r="A56" s="16" t="s">
        <v>63</v>
      </c>
      <c r="B56" s="2">
        <f>SUM(B53:B55)</f>
        <v>0</v>
      </c>
      <c r="C56" s="2">
        <f aca="true" t="shared" si="6" ref="C56:N56">SUM(C53:C55)</f>
        <v>0</v>
      </c>
      <c r="D56" s="2">
        <f t="shared" si="6"/>
        <v>0</v>
      </c>
      <c r="E56" s="2">
        <f t="shared" si="6"/>
        <v>0</v>
      </c>
      <c r="F56" s="2">
        <f t="shared" si="6"/>
        <v>0</v>
      </c>
      <c r="G56" s="2">
        <f t="shared" si="6"/>
        <v>0</v>
      </c>
      <c r="H56" s="2">
        <f t="shared" si="6"/>
        <v>0</v>
      </c>
      <c r="I56" s="2">
        <f t="shared" si="6"/>
        <v>0</v>
      </c>
      <c r="J56" s="2">
        <f t="shared" si="6"/>
        <v>0</v>
      </c>
      <c r="K56" s="2">
        <f t="shared" si="6"/>
        <v>0</v>
      </c>
      <c r="L56" s="2">
        <f t="shared" si="6"/>
        <v>0</v>
      </c>
      <c r="M56" s="2">
        <f t="shared" si="6"/>
        <v>0</v>
      </c>
      <c r="N56" s="2">
        <f t="shared" si="6"/>
        <v>0</v>
      </c>
    </row>
    <row r="57" spans="1:14" ht="12.75">
      <c r="A57" s="5" t="s">
        <v>64</v>
      </c>
      <c r="B57" s="2">
        <f>B51-B56</f>
        <v>0</v>
      </c>
      <c r="C57" s="2">
        <f aca="true" t="shared" si="7" ref="C57:N57">C51-C56</f>
        <v>0</v>
      </c>
      <c r="D57" s="2">
        <f t="shared" si="7"/>
        <v>0</v>
      </c>
      <c r="E57" s="2">
        <f t="shared" si="7"/>
        <v>0</v>
      </c>
      <c r="F57" s="2">
        <f t="shared" si="7"/>
        <v>0</v>
      </c>
      <c r="G57" s="2">
        <f t="shared" si="7"/>
        <v>0</v>
      </c>
      <c r="H57" s="2">
        <f t="shared" si="7"/>
        <v>0</v>
      </c>
      <c r="I57" s="2">
        <f t="shared" si="7"/>
        <v>0</v>
      </c>
      <c r="J57" s="2">
        <f t="shared" si="7"/>
        <v>0</v>
      </c>
      <c r="K57" s="2">
        <f t="shared" si="7"/>
        <v>0</v>
      </c>
      <c r="L57" s="2">
        <f t="shared" si="7"/>
        <v>0</v>
      </c>
      <c r="M57" s="2">
        <f t="shared" si="7"/>
        <v>0</v>
      </c>
      <c r="N57" s="2">
        <f t="shared" si="7"/>
        <v>0</v>
      </c>
    </row>
    <row r="58" spans="1:14" ht="12.75">
      <c r="A58" s="5" t="s">
        <v>65</v>
      </c>
      <c r="B58" s="2">
        <f>B45+B57</f>
        <v>0</v>
      </c>
      <c r="C58" s="2">
        <f aca="true" t="shared" si="8" ref="C58:N58">C45+C57</f>
        <v>0</v>
      </c>
      <c r="D58" s="2">
        <f t="shared" si="8"/>
        <v>0</v>
      </c>
      <c r="E58" s="2">
        <f t="shared" si="8"/>
        <v>0</v>
      </c>
      <c r="F58" s="2">
        <f t="shared" si="8"/>
        <v>0</v>
      </c>
      <c r="G58" s="2">
        <f t="shared" si="8"/>
        <v>0</v>
      </c>
      <c r="H58" s="2">
        <f t="shared" si="8"/>
        <v>0</v>
      </c>
      <c r="I58" s="2">
        <f t="shared" si="8"/>
        <v>0</v>
      </c>
      <c r="J58" s="2">
        <f t="shared" si="8"/>
        <v>0</v>
      </c>
      <c r="K58" s="2">
        <f t="shared" si="8"/>
        <v>0</v>
      </c>
      <c r="L58" s="2">
        <f t="shared" si="8"/>
        <v>0</v>
      </c>
      <c r="M58" s="2">
        <f t="shared" si="8"/>
        <v>0</v>
      </c>
      <c r="N58" s="2">
        <f t="shared" si="8"/>
        <v>0</v>
      </c>
    </row>
    <row r="59" spans="1:14" s="6" customFormat="1" ht="7.5" customHeight="1">
      <c r="A59" s="7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</row>
    <row r="60" spans="1:14" ht="12.75">
      <c r="A60" s="5" t="s">
        <v>66</v>
      </c>
      <c r="B60" s="2">
        <f>B2+B58</f>
        <v>0</v>
      </c>
      <c r="C60" s="2">
        <f aca="true" t="shared" si="9" ref="C60:N60">C2+C58</f>
        <v>0</v>
      </c>
      <c r="D60" s="2">
        <f t="shared" si="9"/>
        <v>0</v>
      </c>
      <c r="E60" s="2">
        <f t="shared" si="9"/>
        <v>0</v>
      </c>
      <c r="F60" s="2">
        <f t="shared" si="9"/>
        <v>0</v>
      </c>
      <c r="G60" s="2">
        <f t="shared" si="9"/>
        <v>0</v>
      </c>
      <c r="H60" s="2">
        <f t="shared" si="9"/>
        <v>0</v>
      </c>
      <c r="I60" s="2">
        <f t="shared" si="9"/>
        <v>0</v>
      </c>
      <c r="J60" s="2">
        <f t="shared" si="9"/>
        <v>0</v>
      </c>
      <c r="K60" s="2">
        <f t="shared" si="9"/>
        <v>0</v>
      </c>
      <c r="L60" s="2">
        <f t="shared" si="9"/>
        <v>0</v>
      </c>
      <c r="M60" s="2">
        <f t="shared" si="9"/>
        <v>0</v>
      </c>
      <c r="N60" s="2">
        <f t="shared" si="9"/>
        <v>0</v>
      </c>
    </row>
  </sheetData>
  <printOptions gridLines="1"/>
  <pageMargins left="0.5" right="0.5" top="0.5" bottom="0.5" header="0" footer="0"/>
  <pageSetup fitToHeight="1" fitToWidth="1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5">
      <selection activeCell="B38" sqref="B38"/>
    </sheetView>
  </sheetViews>
  <sheetFormatPr defaultColWidth="9.140625" defaultRowHeight="12.75"/>
  <cols>
    <col min="1" max="1" width="3.7109375" style="0" customWidth="1"/>
    <col min="2" max="2" width="37.7109375" style="0" bestFit="1" customWidth="1"/>
    <col min="3" max="3" width="10.421875" style="2" bestFit="1" customWidth="1"/>
    <col min="6" max="6" width="8.8515625" style="21" customWidth="1"/>
    <col min="7" max="8" width="8.8515625" style="2" customWidth="1"/>
  </cols>
  <sheetData>
    <row r="1" ht="12.75">
      <c r="A1" s="5" t="s">
        <v>3</v>
      </c>
    </row>
    <row r="3" spans="1:6" ht="12.75">
      <c r="A3">
        <v>1</v>
      </c>
      <c r="B3" t="s">
        <v>36</v>
      </c>
      <c r="C3" s="2">
        <v>485.75</v>
      </c>
      <c r="F3" s="22" t="s">
        <v>37</v>
      </c>
    </row>
    <row r="4" spans="1:8" ht="12.75">
      <c r="A4">
        <v>2</v>
      </c>
      <c r="B4" t="s">
        <v>37</v>
      </c>
      <c r="C4" s="2">
        <v>678</v>
      </c>
      <c r="F4" s="21">
        <v>12</v>
      </c>
      <c r="G4" s="2">
        <v>6.5</v>
      </c>
      <c r="H4" s="2">
        <f>F4*G4</f>
        <v>78</v>
      </c>
    </row>
    <row r="5" spans="1:8" ht="12.75">
      <c r="A5">
        <v>3</v>
      </c>
      <c r="B5" t="s">
        <v>38</v>
      </c>
      <c r="C5" s="20">
        <v>74.95</v>
      </c>
      <c r="F5" s="21">
        <v>12</v>
      </c>
      <c r="G5" s="2">
        <v>8</v>
      </c>
      <c r="H5" s="2">
        <f aca="true" t="shared" si="0" ref="H5:H11">F5*G5</f>
        <v>96</v>
      </c>
    </row>
    <row r="6" spans="3:8" ht="12.75">
      <c r="C6" s="2">
        <f>SUM(C3:C5)</f>
        <v>1238.7</v>
      </c>
      <c r="F6" s="21">
        <v>12</v>
      </c>
      <c r="G6" s="2">
        <v>6</v>
      </c>
      <c r="H6" s="2">
        <f t="shared" si="0"/>
        <v>72</v>
      </c>
    </row>
    <row r="7" spans="6:8" ht="12.75">
      <c r="F7" s="21">
        <v>12</v>
      </c>
      <c r="G7" s="2">
        <v>6.5</v>
      </c>
      <c r="H7" s="2">
        <f t="shared" si="0"/>
        <v>78</v>
      </c>
    </row>
    <row r="8" spans="6:8" ht="12.75">
      <c r="F8" s="21">
        <v>12</v>
      </c>
      <c r="G8" s="2">
        <v>6.5</v>
      </c>
      <c r="H8" s="2">
        <f t="shared" si="0"/>
        <v>78</v>
      </c>
    </row>
    <row r="9" spans="6:8" ht="12.75">
      <c r="F9" s="21">
        <v>12</v>
      </c>
      <c r="G9" s="2">
        <v>6</v>
      </c>
      <c r="H9" s="2">
        <f t="shared" si="0"/>
        <v>72</v>
      </c>
    </row>
    <row r="10" spans="6:8" ht="12.75">
      <c r="F10" s="21">
        <v>6</v>
      </c>
      <c r="G10" s="2">
        <v>21</v>
      </c>
      <c r="H10" s="2">
        <f t="shared" si="0"/>
        <v>126</v>
      </c>
    </row>
    <row r="11" spans="6:8" ht="12.75">
      <c r="F11" s="21">
        <v>12</v>
      </c>
      <c r="G11" s="2">
        <v>6.5</v>
      </c>
      <c r="H11" s="20">
        <f t="shared" si="0"/>
        <v>78</v>
      </c>
    </row>
    <row r="12" ht="12.75">
      <c r="H12" s="2">
        <f>SUM(H4:H11)</f>
        <v>678</v>
      </c>
    </row>
    <row r="16" ht="12.75">
      <c r="A16" s="5" t="s">
        <v>23</v>
      </c>
    </row>
    <row r="17" spans="1:3" ht="12.75">
      <c r="A17">
        <v>1</v>
      </c>
      <c r="B17" t="s">
        <v>39</v>
      </c>
      <c r="C17" s="2">
        <v>780</v>
      </c>
    </row>
    <row r="18" spans="1:3" ht="12.75">
      <c r="A18">
        <v>2</v>
      </c>
      <c r="B18" t="s">
        <v>40</v>
      </c>
      <c r="C18" s="2">
        <v>800</v>
      </c>
    </row>
    <row r="19" spans="1:3" ht="12.75">
      <c r="A19">
        <v>3</v>
      </c>
      <c r="B19" t="s">
        <v>41</v>
      </c>
      <c r="C19" s="2">
        <v>250</v>
      </c>
    </row>
    <row r="20" spans="1:3" ht="12.75">
      <c r="A20">
        <v>4</v>
      </c>
      <c r="B20" t="s">
        <v>42</v>
      </c>
      <c r="C20" s="2">
        <v>700</v>
      </c>
    </row>
    <row r="21" spans="1:3" ht="12.75">
      <c r="A21">
        <v>5</v>
      </c>
      <c r="B21" t="s">
        <v>43</v>
      </c>
      <c r="C21" s="23">
        <v>1322</v>
      </c>
    </row>
    <row r="22" spans="1:3" ht="12.75">
      <c r="A22">
        <v>6</v>
      </c>
      <c r="B22" t="s">
        <v>44</v>
      </c>
      <c r="C22" s="20">
        <v>700</v>
      </c>
    </row>
    <row r="23" ht="12.75">
      <c r="C23" s="2">
        <f>SUM(C17:C22)</f>
        <v>4552</v>
      </c>
    </row>
    <row r="26" ht="12.75">
      <c r="A26" s="5" t="s">
        <v>19</v>
      </c>
    </row>
    <row r="27" spans="1:2" ht="12.75">
      <c r="A27">
        <v>1</v>
      </c>
      <c r="B27" t="s">
        <v>45</v>
      </c>
    </row>
    <row r="28" spans="1:2" ht="12.75">
      <c r="A28">
        <v>2</v>
      </c>
      <c r="B28" t="s">
        <v>53</v>
      </c>
    </row>
    <row r="29" spans="1:2" ht="12.75">
      <c r="A29">
        <v>3</v>
      </c>
      <c r="B29" t="s">
        <v>46</v>
      </c>
    </row>
    <row r="30" spans="1:2" ht="12.75">
      <c r="A30">
        <v>4</v>
      </c>
      <c r="B30" t="s">
        <v>47</v>
      </c>
    </row>
    <row r="31" spans="1:2" ht="12.75">
      <c r="A31">
        <v>5</v>
      </c>
      <c r="B31" t="s">
        <v>48</v>
      </c>
    </row>
    <row r="32" spans="1:2" ht="12.75">
      <c r="A32">
        <v>6</v>
      </c>
      <c r="B32" t="s">
        <v>49</v>
      </c>
    </row>
    <row r="33" spans="1:2" ht="12.75">
      <c r="A33">
        <v>7</v>
      </c>
      <c r="B33" t="s">
        <v>50</v>
      </c>
    </row>
    <row r="34" spans="1:2" ht="12.75">
      <c r="A34">
        <v>8</v>
      </c>
      <c r="B34" t="s">
        <v>51</v>
      </c>
    </row>
    <row r="35" spans="1:2" ht="12.75">
      <c r="A35">
        <v>9</v>
      </c>
      <c r="B35" t="s">
        <v>52</v>
      </c>
    </row>
    <row r="36" spans="1:3" ht="12.75">
      <c r="A36">
        <v>10</v>
      </c>
      <c r="B36" t="s">
        <v>54</v>
      </c>
      <c r="C36" s="20"/>
    </row>
    <row r="37" ht="12.75">
      <c r="C37" s="2">
        <v>1000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Unlimited Future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Instructor</dc:creator>
  <cp:keywords/>
  <dc:description/>
  <cp:lastModifiedBy>office3</cp:lastModifiedBy>
  <cp:lastPrinted>2002-04-15T22:32:02Z</cp:lastPrinted>
  <dcterms:created xsi:type="dcterms:W3CDTF">2002-03-26T02:04:30Z</dcterms:created>
  <dcterms:modified xsi:type="dcterms:W3CDTF">2004-02-02T19:01:38Z</dcterms:modified>
  <cp:category/>
  <cp:version/>
  <cp:contentType/>
  <cp:contentStatus/>
</cp:coreProperties>
</file>